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AG7" i="4" l="1"/>
  <c r="AE7" i="4"/>
  <c r="AD7" i="4"/>
  <c r="AC7" i="4"/>
  <c r="AB7" i="4"/>
  <c r="AA7" i="4"/>
  <c r="AS7" i="4" l="1"/>
  <c r="AQ7" i="4"/>
  <c r="AP7" i="4"/>
  <c r="AO7" i="4"/>
  <c r="AN7" i="4"/>
  <c r="AM7" i="4"/>
  <c r="K12" i="4"/>
  <c r="AF7" i="4"/>
  <c r="H12" i="4"/>
  <c r="F12" i="4"/>
  <c r="W7" i="4"/>
  <c r="U7" i="4"/>
  <c r="T7" i="4"/>
  <c r="S7" i="4"/>
  <c r="R7" i="4"/>
  <c r="Q7" i="4"/>
  <c r="K7" i="4"/>
  <c r="I7" i="4"/>
  <c r="H7" i="4"/>
  <c r="G7" i="4"/>
  <c r="F7" i="4"/>
  <c r="E7" i="4"/>
  <c r="K11" i="4" l="1"/>
  <c r="K13" i="4" s="1"/>
  <c r="F11" i="4"/>
  <c r="H11" i="4"/>
  <c r="E11" i="4"/>
  <c r="G11" i="4"/>
  <c r="I11" i="4"/>
  <c r="E12" i="4"/>
  <c r="M12" i="4" s="1"/>
  <c r="G12" i="4"/>
  <c r="I12" i="4"/>
  <c r="O12" i="4" s="1"/>
  <c r="F13" i="4"/>
  <c r="H13" i="4"/>
  <c r="J12" i="4"/>
  <c r="I13" i="4" l="1"/>
  <c r="J13" i="4" s="1"/>
  <c r="N12" i="4"/>
  <c r="L12" i="4"/>
  <c r="E13" i="4"/>
  <c r="M13" i="4" s="1"/>
  <c r="G13" i="4"/>
  <c r="O13" i="4"/>
  <c r="L13" i="4"/>
  <c r="N13" i="4" l="1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<sst xmlns="http://schemas.openxmlformats.org/spreadsheetml/2006/main" count="73" uniqueCount="33">
  <si>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</si>
  <si>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</si>
  <si>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</si>
  <si>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</si>
  <si>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</si>
  <si>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</si>
  <si>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</si>
  <si>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</si>
  <si>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</si>
  <si>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</si>
  <si>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YKKÖSPESIS</t>
  </si>
  <si>
    <t>SUOMENSARJA</t>
  </si>
  <si>
    <t>YHTEENSÄ</t>
  </si>
  <si>
    <t>SUPERPESIS</t>
  </si>
  <si>
    <t>KAIKKI OTTELUT</t>
  </si>
  <si>
    <t>ka/L</t>
  </si>
  <si>
    <t>ka/T</t>
  </si>
  <si>
    <t>7.</t>
  </si>
  <si>
    <t>KaMa  2</t>
  </si>
  <si>
    <t>Aleksi Ahjolahti</t>
  </si>
  <si>
    <t>15.6.1999   Ulvila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</si>
  <si>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</si>
  <si>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</si>
  <si>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</si>
  <si>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</si>
  <si>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</si>
  <si>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</si>
  <si>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Seurat</t>
  </si>
  <si>
    <t>KaMa = Kankaanpään Maila  (1958)</t>
  </si>
  <si>
    <t>UPV = Ulvilan Pesä-Veikot  (1957),  kasvattajaseura</t>
  </si>
  <si>
    <t>10.</t>
  </si>
  <si>
    <t>EuVe</t>
  </si>
  <si>
    <t>EuVe = Eurajoen Veikot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</si>
</sst>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1406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10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4" t="s">
        <v>11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25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25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>
        <v>2016</v>
      </c>
      <c r="Y4" s="12" t="s">
        <v>17</v>
      </c>
      <c r="Z4" s="1" t="s">
        <v>18</v>
      </c>
      <c r="AA4" s="12">
        <v>3</v>
      </c>
      <c r="AB4" s="12">
        <v>0</v>
      </c>
      <c r="AC4" s="12">
        <v>1</v>
      </c>
      <c r="AD4" s="12">
        <v>0</v>
      </c>
      <c r="AE4" s="12">
        <v>3</v>
      </c>
      <c r="AF4" s="66">
        <v>0.33329999999999999</v>
      </c>
      <c r="AG4" s="10">
        <v>9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56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8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56"/>
      <c r="W6" s="19"/>
      <c r="X6" s="67">
        <v>2021</v>
      </c>
      <c r="Y6" s="67" t="s">
        <v>30</v>
      </c>
      <c r="Z6" s="68" t="s">
        <v>31</v>
      </c>
      <c r="AA6" s="67">
        <v>18</v>
      </c>
      <c r="AB6" s="67">
        <v>1</v>
      </c>
      <c r="AC6" s="67">
        <v>9</v>
      </c>
      <c r="AD6" s="67">
        <v>4</v>
      </c>
      <c r="AE6" s="67">
        <v>41</v>
      </c>
      <c r="AF6" s="69">
        <v>0.39810000000000001</v>
      </c>
      <c r="AG6" s="70">
        <v>103</v>
      </c>
      <c r="AH6" s="58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12</v>
      </c>
      <c r="C7" s="60"/>
      <c r="D7" s="61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62"/>
      <c r="O7" s="6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12</v>
      </c>
      <c r="Y7" s="11"/>
      <c r="Z7" s="9"/>
      <c r="AA7" s="36">
        <f>SUM(AA4:AA6)</f>
        <v>21</v>
      </c>
      <c r="AB7" s="36">
        <f t="shared" ref="AB7:AE7" si="0">SUM(AB4:AB6)</f>
        <v>1</v>
      </c>
      <c r="AC7" s="36">
        <f t="shared" si="0"/>
        <v>10</v>
      </c>
      <c r="AD7" s="36">
        <f t="shared" si="0"/>
        <v>4</v>
      </c>
      <c r="AE7" s="36">
        <f t="shared" si="0"/>
        <v>44</v>
      </c>
      <c r="AF7" s="37">
        <f>PRODUCT(AE7/AG7)</f>
        <v>0.39285714285714285</v>
      </c>
      <c r="AG7" s="21">
        <f>SUM(AG4:AG6)</f>
        <v>112</v>
      </c>
      <c r="AH7" s="18"/>
      <c r="AI7" s="29"/>
      <c r="AJ7" s="62"/>
      <c r="AK7" s="6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15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14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15</v>
      </c>
      <c r="M9" s="7" t="s">
        <v>16</v>
      </c>
      <c r="N9" s="7" t="s">
        <v>26</v>
      </c>
      <c r="O9" s="7" t="s">
        <v>22</v>
      </c>
      <c r="Q9" s="17"/>
      <c r="R9" s="17" t="s">
        <v>27</v>
      </c>
      <c r="S9" s="17"/>
      <c r="T9" s="65" t="s">
        <v>29</v>
      </c>
      <c r="U9" s="10"/>
      <c r="V9" s="19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13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7">
        <v>0</v>
      </c>
      <c r="K10" s="10"/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65" t="s">
        <v>28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10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7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65" t="s">
        <v>32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11</v>
      </c>
      <c r="C12" s="31"/>
      <c r="D12" s="30"/>
      <c r="E12" s="45">
        <f>PRODUCT(AA7+AM7)</f>
        <v>21</v>
      </c>
      <c r="F12" s="45">
        <f>PRODUCT(AB7+AN7)</f>
        <v>1</v>
      </c>
      <c r="G12" s="45">
        <f>PRODUCT(AC7+AO7)</f>
        <v>10</v>
      </c>
      <c r="H12" s="45">
        <f>PRODUCT(AD7+AP7)</f>
        <v>4</v>
      </c>
      <c r="I12" s="45">
        <f>PRODUCT(AE7+AQ7)</f>
        <v>44</v>
      </c>
      <c r="J12" s="57">
        <f>PRODUCT(I12/K12)</f>
        <v>0.39285714285714285</v>
      </c>
      <c r="K12" s="10">
        <f>PRODUCT(AG7+AS7)</f>
        <v>112</v>
      </c>
      <c r="L12" s="51">
        <f>PRODUCT((F12+G12)/E12)</f>
        <v>0.52380952380952384</v>
      </c>
      <c r="M12" s="51">
        <f>PRODUCT(H12/E12)</f>
        <v>0.19047619047619047</v>
      </c>
      <c r="N12" s="51">
        <f>PRODUCT((F12+G12+H12)/E12)</f>
        <v>0.7142857142857143</v>
      </c>
      <c r="O12" s="51">
        <f>PRODUCT(I12/E12)</f>
        <v>2.0952380952380953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12</v>
      </c>
      <c r="C13" s="43"/>
      <c r="D13" s="44"/>
      <c r="E13" s="45">
        <f>SUM(E10:E12)</f>
        <v>21</v>
      </c>
      <c r="F13" s="45">
        <f t="shared" ref="F13:I13" si="1">SUM(F10:F12)</f>
        <v>1</v>
      </c>
      <c r="G13" s="45">
        <f t="shared" si="1"/>
        <v>10</v>
      </c>
      <c r="H13" s="45">
        <f t="shared" si="1"/>
        <v>4</v>
      </c>
      <c r="I13" s="45">
        <f t="shared" si="1"/>
        <v>44</v>
      </c>
      <c r="J13" s="57">
        <f>PRODUCT(I13/K13)</f>
        <v>0.39285714285714285</v>
      </c>
      <c r="K13" s="16">
        <f>SUM(K10:K12)</f>
        <v>112</v>
      </c>
      <c r="L13" s="51">
        <f>PRODUCT((F13+G13)/E13)</f>
        <v>0.52380952380952384</v>
      </c>
      <c r="M13" s="51">
        <f>PRODUCT(H13/E13)</f>
        <v>0.19047619047619047</v>
      </c>
      <c r="N13" s="51">
        <f>PRODUCT((F13+G13+H13)/E13)</f>
        <v>0.7142857142857143</v>
      </c>
      <c r="O13" s="51">
        <f>PRODUCT(I13/E13)</f>
        <v>2.0952380952380953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6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6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2021-09-03T10:26:52Z</dcterms:modified>
</cp:coreProperties>
</file>